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Foglio1" sheetId="1" r:id="rId1"/>
  </sheets>
  <calcPr calcId="191029"/>
  <fileRecoveryPr repairLoad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/>
  <c r="G17" s="1"/>
  <c r="F13"/>
  <c r="G13" s="1"/>
  <c r="F12"/>
  <c r="G12" s="1"/>
  <c r="I17" l="1"/>
  <c r="H17" s="1"/>
  <c r="I13"/>
  <c r="H13" s="1"/>
  <c r="I12"/>
  <c r="H12" s="1"/>
  <c r="F16"/>
  <c r="G16" s="1"/>
  <c r="F15"/>
  <c r="G15" s="1"/>
  <c r="F14"/>
  <c r="G14" s="1"/>
  <c r="F11"/>
  <c r="G11" s="1"/>
  <c r="I11" s="1"/>
  <c r="H11" s="1"/>
  <c r="F10"/>
  <c r="G10" s="1"/>
  <c r="I10" s="1"/>
  <c r="H10" s="1"/>
  <c r="F9"/>
  <c r="G9" s="1"/>
  <c r="I9" s="1"/>
  <c r="H9" s="1"/>
  <c r="F8"/>
  <c r="G8" s="1"/>
  <c r="I8" s="1"/>
  <c r="H8" s="1"/>
  <c r="J13" l="1"/>
  <c r="J17"/>
  <c r="J12"/>
  <c r="J10"/>
  <c r="J9"/>
  <c r="J11"/>
  <c r="I14"/>
  <c r="H14" s="1"/>
  <c r="I15"/>
  <c r="H15" s="1"/>
  <c r="I16"/>
  <c r="H16" s="1"/>
  <c r="J8"/>
  <c r="J16" l="1"/>
  <c r="J15"/>
  <c r="J14"/>
</calcChain>
</file>

<file path=xl/sharedStrings.xml><?xml version="1.0" encoding="utf-8"?>
<sst xmlns="http://schemas.openxmlformats.org/spreadsheetml/2006/main" count="24" uniqueCount="24">
  <si>
    <t>ART. 25 D.L. N. 34/2020 RILANCIO - MAGGIO 2020</t>
  </si>
  <si>
    <t>CONTRIBUTO A FONDO PERDUTO</t>
  </si>
  <si>
    <t>ELENCO NOMINATIVI</t>
  </si>
  <si>
    <t>Tipo</t>
  </si>
  <si>
    <t>FATTURATO 2019</t>
  </si>
  <si>
    <t>IMPORTO SPETTANTE DA ADEGUARE AL MINIMO (1000 o 2000 euro)</t>
  </si>
  <si>
    <t>IMPORTO SPETTANTE  ADEGUATO AL MINIMO O NON SPETTANTE (oltre 5 mln)</t>
  </si>
  <si>
    <t>CLIENTE 1</t>
  </si>
  <si>
    <t>CLIENTE 2</t>
  </si>
  <si>
    <t>CLIENTE 3</t>
  </si>
  <si>
    <t>aprile 2019</t>
  </si>
  <si>
    <t>aprile 2020</t>
  </si>
  <si>
    <t>CLIENTE 4</t>
  </si>
  <si>
    <t xml:space="preserve">FATTURATO E CORRISPETTIVI </t>
  </si>
  <si>
    <t>RAPPORTO % 2019/2020</t>
  </si>
  <si>
    <t>Differenza fatturato che da diritto al contributo</t>
  </si>
  <si>
    <t>CLIENTE 5</t>
  </si>
  <si>
    <t>CLIENTE 6</t>
  </si>
  <si>
    <t>CLIENTE 7</t>
  </si>
  <si>
    <t>CLIENTE 8</t>
  </si>
  <si>
    <t>% calcolata</t>
  </si>
  <si>
    <t>CLIENTE 9</t>
  </si>
  <si>
    <t>CLIENTE 10</t>
  </si>
  <si>
    <t>N.B. Per quanto riguarda quest’ultimo, trovate in allegato anche un documento excel utile per determinare il contributo a fondo perduto spettante. 
È sufficiente compilare le colonne “Tipo”, “FATTURATO 2019”, “aprile 2019”, “aprile 2020”, evitando di scrivere nelle colonne evidenziate in giallo che contengono le formule e forniranno i risultati.</t>
  </si>
</sst>
</file>

<file path=xl/styles.xml><?xml version="1.0" encoding="utf-8"?>
<styleSheet xmlns="http://schemas.openxmlformats.org/spreadsheetml/2006/main">
  <numFmts count="1">
    <numFmt numFmtId="164" formatCode="#,##0.00\ [$€]"/>
  </numFmts>
  <fonts count="9">
    <font>
      <sz val="12"/>
      <color theme="1"/>
      <name val="Calibri"/>
      <family val="2"/>
      <scheme val="minor"/>
    </font>
    <font>
      <b/>
      <i/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sz val="6"/>
      <color indexed="8"/>
      <name val="Verdana"/>
      <family val="2"/>
    </font>
    <font>
      <sz val="10"/>
      <color indexed="8"/>
      <name val="Verdana"/>
      <family val="2"/>
    </font>
    <font>
      <sz val="8"/>
      <color indexed="8"/>
      <name val="Verdana"/>
      <family val="2"/>
    </font>
    <font>
      <i/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10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0" fillId="0" borderId="3" xfId="0" applyBorder="1" applyAlignment="1"/>
    <xf numFmtId="0" fontId="0" fillId="0" borderId="4" xfId="0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J19"/>
  <sheetViews>
    <sheetView tabSelected="1" topLeftCell="A16" zoomScale="130" zoomScaleNormal="130" workbookViewId="0">
      <selection activeCell="I22" sqref="I22"/>
    </sheetView>
  </sheetViews>
  <sheetFormatPr defaultColWidth="11" defaultRowHeight="15.75"/>
  <cols>
    <col min="1" max="1" width="17.375" customWidth="1"/>
    <col min="2" max="2" width="4.5" customWidth="1"/>
    <col min="3" max="3" width="11" customWidth="1"/>
    <col min="7" max="7" width="13.625" customWidth="1"/>
    <col min="8" max="8" width="9" customWidth="1"/>
    <col min="9" max="9" width="17" customWidth="1"/>
    <col min="10" max="10" width="19.375" customWidth="1"/>
  </cols>
  <sheetData>
    <row r="5" spans="1:10" ht="56.1" customHeight="1">
      <c r="A5" s="1" t="s">
        <v>0</v>
      </c>
      <c r="B5" s="2"/>
      <c r="C5" s="3"/>
      <c r="D5" s="23" t="s">
        <v>13</v>
      </c>
      <c r="E5" s="24"/>
      <c r="F5" s="24"/>
      <c r="G5" s="24"/>
      <c r="H5" s="21"/>
      <c r="I5" s="23" t="s">
        <v>1</v>
      </c>
      <c r="J5" s="25"/>
    </row>
    <row r="6" spans="1:10" ht="63" customHeight="1">
      <c r="A6" s="4" t="s">
        <v>2</v>
      </c>
      <c r="B6" s="5" t="s">
        <v>3</v>
      </c>
      <c r="C6" s="6" t="s">
        <v>4</v>
      </c>
      <c r="D6" s="7" t="s">
        <v>10</v>
      </c>
      <c r="E6" s="7" t="s">
        <v>11</v>
      </c>
      <c r="F6" s="8" t="s">
        <v>14</v>
      </c>
      <c r="G6" s="9" t="s">
        <v>15</v>
      </c>
      <c r="H6" s="9" t="s">
        <v>20</v>
      </c>
      <c r="I6" s="9" t="s">
        <v>5</v>
      </c>
      <c r="J6" s="9" t="s">
        <v>6</v>
      </c>
    </row>
    <row r="7" spans="1:10">
      <c r="A7" s="10"/>
      <c r="B7" s="11"/>
      <c r="C7" s="12"/>
      <c r="D7" s="13"/>
      <c r="E7" s="13"/>
      <c r="F7" s="14"/>
      <c r="G7" s="13"/>
      <c r="H7" s="13"/>
      <c r="I7" s="13"/>
      <c r="J7" s="13"/>
    </row>
    <row r="8" spans="1:10">
      <c r="A8" s="15" t="s">
        <v>7</v>
      </c>
      <c r="B8" s="16"/>
      <c r="C8" s="17"/>
      <c r="D8" s="18"/>
      <c r="E8" s="18"/>
      <c r="F8" s="19" t="e">
        <f>(E8/D8)</f>
        <v>#DIV/0!</v>
      </c>
      <c r="G8" s="22" t="e">
        <f>IF(F8&lt;66.66%,(D8-E8),0)</f>
        <v>#DIV/0!</v>
      </c>
      <c r="H8" s="20" t="e">
        <f>I8*100/G8</f>
        <v>#DIV/0!</v>
      </c>
      <c r="I8" s="22" t="e">
        <f>IF(C8&lt;5000001,IF(C8&lt;1000001,IF(C8&lt;400001,G8*20%,G8*15%),G8*10%),0)</f>
        <v>#DIV/0!</v>
      </c>
      <c r="J8" s="22" t="e">
        <f t="shared" ref="J8" si="0">IF(G8&gt;0,IF(C8&lt;5000001,IF(B8=1,(IF(I8&gt;1000,I8,1000)),IF(B8=2,IF(I8&gt;2000,I8,2000))),0),0)</f>
        <v>#DIV/0!</v>
      </c>
    </row>
    <row r="9" spans="1:10">
      <c r="A9" s="15" t="s">
        <v>8</v>
      </c>
      <c r="B9" s="16"/>
      <c r="C9" s="17"/>
      <c r="D9" s="18"/>
      <c r="E9" s="18"/>
      <c r="F9" s="19" t="e">
        <f t="shared" ref="F9:F11" si="1">(E9/D9)</f>
        <v>#DIV/0!</v>
      </c>
      <c r="G9" s="22" t="e">
        <f>IF(F9&lt;66.66%,(D9-E9),0)</f>
        <v>#DIV/0!</v>
      </c>
      <c r="H9" s="20" t="e">
        <f t="shared" ref="H9:H16" si="2">I9*100/G9</f>
        <v>#DIV/0!</v>
      </c>
      <c r="I9" s="22" t="e">
        <f t="shared" ref="I9:I11" si="3">IF(C9&lt;5000001,IF(C9&lt;1000001,IF(C9&lt;400001,G9*20%,G9*15%),G9*10%),0)</f>
        <v>#DIV/0!</v>
      </c>
      <c r="J9" s="22" t="e">
        <f>IF(G9&gt;0,IF(C9&lt;5000001,IF(B9=1,(IF(I9&gt;1000,I9,1000)),IF(B9=2,IF(I9&gt;2000,I9,2000))),0),0)</f>
        <v>#DIV/0!</v>
      </c>
    </row>
    <row r="10" spans="1:10">
      <c r="A10" s="15" t="s">
        <v>9</v>
      </c>
      <c r="B10" s="16"/>
      <c r="C10" s="17"/>
      <c r="D10" s="18"/>
      <c r="E10" s="18"/>
      <c r="F10" s="19" t="e">
        <f t="shared" si="1"/>
        <v>#DIV/0!</v>
      </c>
      <c r="G10" s="22" t="e">
        <f>IF(F10&lt;33.34%,(D10-E10),0)</f>
        <v>#DIV/0!</v>
      </c>
      <c r="H10" s="20" t="e">
        <f t="shared" si="2"/>
        <v>#DIV/0!</v>
      </c>
      <c r="I10" s="22" t="e">
        <f t="shared" si="3"/>
        <v>#DIV/0!</v>
      </c>
      <c r="J10" s="22" t="e">
        <f t="shared" ref="J10:J11" si="4">IF(G10&gt;0,IF(C10&lt;5000001,IF(B10=1,(IF(I10&gt;1000,I10,1000)),IF(B10=2,IF(I10&gt;2000,I10,2000))),0),0)</f>
        <v>#DIV/0!</v>
      </c>
    </row>
    <row r="11" spans="1:10">
      <c r="A11" s="15" t="s">
        <v>12</v>
      </c>
      <c r="B11" s="16"/>
      <c r="C11" s="17"/>
      <c r="D11" s="18"/>
      <c r="E11" s="18"/>
      <c r="F11" s="19" t="e">
        <f t="shared" si="1"/>
        <v>#DIV/0!</v>
      </c>
      <c r="G11" s="22" t="e">
        <f t="shared" ref="G11" si="5">IF(F11&lt;66.66%,(D11-E11),0)</f>
        <v>#DIV/0!</v>
      </c>
      <c r="H11" s="20" t="e">
        <f t="shared" si="2"/>
        <v>#DIV/0!</v>
      </c>
      <c r="I11" s="22" t="e">
        <f t="shared" si="3"/>
        <v>#DIV/0!</v>
      </c>
      <c r="J11" s="22" t="e">
        <f t="shared" si="4"/>
        <v>#DIV/0!</v>
      </c>
    </row>
    <row r="12" spans="1:10">
      <c r="A12" s="15" t="s">
        <v>16</v>
      </c>
      <c r="B12" s="16"/>
      <c r="C12" s="17"/>
      <c r="D12" s="18"/>
      <c r="E12" s="18"/>
      <c r="F12" s="19" t="e">
        <f t="shared" ref="F12:F13" si="6">(E12/D12)</f>
        <v>#DIV/0!</v>
      </c>
      <c r="G12" s="22" t="e">
        <f t="shared" ref="G12:G13" si="7">IF(F12&lt;66.66%,(D12-E12),0)</f>
        <v>#DIV/0!</v>
      </c>
      <c r="H12" s="20" t="e">
        <f t="shared" ref="H12:H13" si="8">I12*100/G12</f>
        <v>#DIV/0!</v>
      </c>
      <c r="I12" s="22" t="e">
        <f t="shared" ref="I12:I13" si="9">IF(C12&lt;5000001,IF(C12&lt;1000001,IF(C12&lt;400001,G12*20%,G12*15%),G12*10%),0)</f>
        <v>#DIV/0!</v>
      </c>
      <c r="J12" s="22" t="e">
        <f t="shared" ref="J12:J13" si="10">IF(G12&gt;0,IF(C12&lt;5000001,IF(B12=1,(IF(I12&gt;1000,I12,1000)),IF(B12=2,IF(I12&gt;2000,I12,2000))),0),0)</f>
        <v>#DIV/0!</v>
      </c>
    </row>
    <row r="13" spans="1:10">
      <c r="A13" s="15" t="s">
        <v>17</v>
      </c>
      <c r="B13" s="16"/>
      <c r="C13" s="17"/>
      <c r="D13" s="18"/>
      <c r="E13" s="18"/>
      <c r="F13" s="19" t="e">
        <f t="shared" si="6"/>
        <v>#DIV/0!</v>
      </c>
      <c r="G13" s="22" t="e">
        <f t="shared" si="7"/>
        <v>#DIV/0!</v>
      </c>
      <c r="H13" s="20" t="e">
        <f t="shared" si="8"/>
        <v>#DIV/0!</v>
      </c>
      <c r="I13" s="22" t="e">
        <f t="shared" si="9"/>
        <v>#DIV/0!</v>
      </c>
      <c r="J13" s="22" t="e">
        <f t="shared" si="10"/>
        <v>#DIV/0!</v>
      </c>
    </row>
    <row r="14" spans="1:10">
      <c r="A14" s="15" t="s">
        <v>18</v>
      </c>
      <c r="B14" s="16"/>
      <c r="C14" s="17"/>
      <c r="D14" s="18"/>
      <c r="E14" s="18"/>
      <c r="F14" s="19" t="e">
        <f t="shared" ref="F14:F16" si="11">(E14/D14)</f>
        <v>#DIV/0!</v>
      </c>
      <c r="G14" s="22" t="e">
        <f t="shared" ref="G14:G16" si="12">IF(F14&lt;66.66%,(D14-E14),0)</f>
        <v>#DIV/0!</v>
      </c>
      <c r="H14" s="20" t="e">
        <f t="shared" si="2"/>
        <v>#DIV/0!</v>
      </c>
      <c r="I14" s="22" t="e">
        <f t="shared" ref="I14:I16" si="13">IF(C14&lt;5000001,IF(C14&lt;1000001,IF(C14&lt;400001,G14*20%,G14*15%),G14*10%),0)</f>
        <v>#DIV/0!</v>
      </c>
      <c r="J14" s="22" t="e">
        <f t="shared" ref="J14:J16" si="14">IF(G14&gt;0,IF(C14&lt;5000001,IF(B14=1,(IF(I14&gt;1000,I14,1000)),IF(B14=2,IF(I14&gt;2000,I14,2000))),0),0)</f>
        <v>#DIV/0!</v>
      </c>
    </row>
    <row r="15" spans="1:10">
      <c r="A15" s="15" t="s">
        <v>19</v>
      </c>
      <c r="B15" s="16"/>
      <c r="C15" s="17"/>
      <c r="D15" s="18"/>
      <c r="E15" s="18"/>
      <c r="F15" s="19" t="e">
        <f t="shared" si="11"/>
        <v>#DIV/0!</v>
      </c>
      <c r="G15" s="22" t="e">
        <f t="shared" si="12"/>
        <v>#DIV/0!</v>
      </c>
      <c r="H15" s="20" t="e">
        <f t="shared" si="2"/>
        <v>#DIV/0!</v>
      </c>
      <c r="I15" s="22" t="e">
        <f t="shared" si="13"/>
        <v>#DIV/0!</v>
      </c>
      <c r="J15" s="22" t="e">
        <f t="shared" si="14"/>
        <v>#DIV/0!</v>
      </c>
    </row>
    <row r="16" spans="1:10">
      <c r="A16" s="15" t="s">
        <v>21</v>
      </c>
      <c r="B16" s="16"/>
      <c r="C16" s="17"/>
      <c r="D16" s="18"/>
      <c r="E16" s="18"/>
      <c r="F16" s="19" t="e">
        <f t="shared" si="11"/>
        <v>#DIV/0!</v>
      </c>
      <c r="G16" s="22" t="e">
        <f t="shared" si="12"/>
        <v>#DIV/0!</v>
      </c>
      <c r="H16" s="20" t="e">
        <f t="shared" si="2"/>
        <v>#DIV/0!</v>
      </c>
      <c r="I16" s="22" t="e">
        <f t="shared" si="13"/>
        <v>#DIV/0!</v>
      </c>
      <c r="J16" s="22" t="e">
        <f t="shared" si="14"/>
        <v>#DIV/0!</v>
      </c>
    </row>
    <row r="17" spans="1:10">
      <c r="A17" s="15" t="s">
        <v>22</v>
      </c>
      <c r="B17" s="16"/>
      <c r="C17" s="17"/>
      <c r="D17" s="18"/>
      <c r="E17" s="18"/>
      <c r="F17" s="19" t="e">
        <f t="shared" ref="F17" si="15">(E17/D17)</f>
        <v>#DIV/0!</v>
      </c>
      <c r="G17" s="22" t="e">
        <f t="shared" ref="G17" si="16">IF(F17&lt;66.66%,(D17-E17),0)</f>
        <v>#DIV/0!</v>
      </c>
      <c r="H17" s="20" t="e">
        <f t="shared" ref="H17" si="17">I17*100/G17</f>
        <v>#DIV/0!</v>
      </c>
      <c r="I17" s="22" t="e">
        <f t="shared" ref="I17" si="18">IF(C17&lt;5000001,IF(C17&lt;1000001,IF(C17&lt;400001,G17*20%,G17*15%),G17*10%),0)</f>
        <v>#DIV/0!</v>
      </c>
      <c r="J17" s="22" t="e">
        <f t="shared" ref="J17" si="19">IF(G17&gt;0,IF(C17&lt;5000001,IF(B17=1,(IF(I17&gt;1000,I17,1000)),IF(B17=2,IF(I17&gt;2000,I17,2000))),0),0)</f>
        <v>#DIV/0!</v>
      </c>
    </row>
    <row r="19" spans="1:10" ht="50.25" customHeight="1">
      <c r="A19" s="26" t="s">
        <v>23</v>
      </c>
      <c r="B19" s="27"/>
      <c r="C19" s="27"/>
      <c r="D19" s="27"/>
      <c r="E19" s="27"/>
      <c r="F19" s="27"/>
      <c r="G19" s="27"/>
      <c r="H19" s="27"/>
      <c r="I19" s="27"/>
      <c r="J19" s="28"/>
    </row>
  </sheetData>
  <mergeCells count="3">
    <mergeCell ref="D5:G5"/>
    <mergeCell ref="I5:J5"/>
    <mergeCell ref="A19:J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buscema</dc:creator>
  <cp:lastModifiedBy>Utente</cp:lastModifiedBy>
  <dcterms:created xsi:type="dcterms:W3CDTF">2020-05-21T19:43:13Z</dcterms:created>
  <dcterms:modified xsi:type="dcterms:W3CDTF">2020-05-29T15:15:04Z</dcterms:modified>
</cp:coreProperties>
</file>